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CI\PROCEDURES\ACCORD-CADRE\DCI 2025 607 - ESPACES EXTERIEURS\03_DCE\DCI 2025 607\"/>
    </mc:Choice>
  </mc:AlternateContent>
  <bookViews>
    <workbookView xWindow="0" yWindow="0" windowWidth="19200" windowHeight="7680" activeTab="4"/>
  </bookViews>
  <sheets>
    <sheet name="Page de garde" sheetId="11" r:id="rId1"/>
    <sheet name="DPGF" sheetId="8" r:id="rId2"/>
    <sheet name="Zone suivant le plan de gestion" sheetId="12" r:id="rId3"/>
    <sheet name="Arbres " sheetId="9" r:id="rId4"/>
    <sheet name="Anti-grafiti" sheetId="10" r:id="rId5"/>
  </sheets>
  <definedNames>
    <definedName name="_xlnm.Print_Area" localSheetId="1">DPGF!$A$3:$H$10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9" l="1"/>
  <c r="D10" i="10" l="1"/>
  <c r="E32" i="9"/>
  <c r="D32" i="9"/>
  <c r="C32" i="9"/>
  <c r="F31" i="9"/>
  <c r="F30" i="9"/>
  <c r="F29" i="9"/>
  <c r="F27" i="9"/>
  <c r="F26" i="9"/>
  <c r="F25" i="9"/>
  <c r="F24" i="9"/>
  <c r="F23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32" i="9" l="1"/>
</calcChain>
</file>

<file path=xl/sharedStrings.xml><?xml version="1.0" encoding="utf-8"?>
<sst xmlns="http://schemas.openxmlformats.org/spreadsheetml/2006/main" count="218" uniqueCount="182">
  <si>
    <t xml:space="preserve">Surface en gestion intensive de type gazon </t>
  </si>
  <si>
    <t xml:space="preserve">Correspond à la sous-classe 1.1 pour les espaces herbacés de la notice des classes de gestion </t>
  </si>
  <si>
    <t>Surface en gestion intensive de type ilot horticole</t>
  </si>
  <si>
    <t xml:space="preserve">Correspond à la sous-classe 1.2 pour les espaces herbacés de la notice des classes de gestion </t>
  </si>
  <si>
    <t xml:space="preserve">Linéaire des espaces en gestion douce </t>
  </si>
  <si>
    <t>Surface des espaces en gestion douce</t>
  </si>
  <si>
    <t>Correspond à la longueur de la bande de propreté pour la sous-classe 2.1 des espaces herbacés de la notice des classes de gestion de gestion</t>
  </si>
  <si>
    <t xml:space="preserve">Correspond à la surface approximative de l'ilot en fauche tardive pour la sous-classe 2.1 des espaces herbacés de la notice des classes de gestion </t>
  </si>
  <si>
    <t>Surface en gestion libre</t>
  </si>
  <si>
    <t>Correspond à la sous-classe 2.2 des espaces herbacés de la notice des classes de gestion</t>
  </si>
  <si>
    <t>Correspond à la classe 3 des espaces herbacés de la notice des classes de gestion</t>
  </si>
  <si>
    <t xml:space="preserve">Correspond aux jardins et patios intérieurs et végétalisés </t>
  </si>
  <si>
    <t>Nombre d'espaces végétalisés intérieurs</t>
  </si>
  <si>
    <t>Surface des espaces en prairies urbaines</t>
  </si>
  <si>
    <t>TYPOLOGIE</t>
  </si>
  <si>
    <t>DEFINITION</t>
  </si>
  <si>
    <t>Boussingault</t>
  </si>
  <si>
    <t>Esplanade</t>
  </si>
  <si>
    <t>Illkirch</t>
  </si>
  <si>
    <t>Meinau</t>
  </si>
  <si>
    <t>Neustadt</t>
  </si>
  <si>
    <t>Précisions sur le site étudié</t>
  </si>
  <si>
    <t>PEGE</t>
  </si>
  <si>
    <t>Pole API</t>
  </si>
  <si>
    <t>Schiller</t>
  </si>
  <si>
    <t>SFC</t>
  </si>
  <si>
    <t>St-Georges</t>
  </si>
  <si>
    <t>NA</t>
  </si>
  <si>
    <t>Faculté de Géographie</t>
  </si>
  <si>
    <t>61 Av. de la Forêt-Noire, Strasbourg</t>
  </si>
  <si>
    <t>Villa Knopf et Connectus</t>
  </si>
  <si>
    <t>21 rue du Maréchal Lefebvre, Strasbourg</t>
  </si>
  <si>
    <t>300 Bd Sébastien Brant, Illkirch</t>
  </si>
  <si>
    <t>2 et  4 boussingault</t>
  </si>
  <si>
    <t>Campus Esplanade</t>
  </si>
  <si>
    <t>Campus Illkirch Nord</t>
  </si>
  <si>
    <t>IUT Louis Pasteur</t>
  </si>
  <si>
    <t>Observatoire</t>
  </si>
  <si>
    <t>Référence carthographies de gestion</t>
  </si>
  <si>
    <t>service de formation continu</t>
  </si>
  <si>
    <t>Adresses</t>
  </si>
  <si>
    <t>2 et 4 Boussingault 67000 Strasbourg</t>
  </si>
  <si>
    <t xml:space="preserve">72 et 74 route du Rhin 67400 Illkirch </t>
  </si>
  <si>
    <t>Rue Goeth, rue de l'Université 67000 Strasbourg</t>
  </si>
  <si>
    <t>5 et 10 rue Schiller 67000 Strasbourg</t>
  </si>
  <si>
    <t>Rue de l'Argonne 67000 Strasbourg 
rue Saint Georges 67000 Strasbourg</t>
  </si>
  <si>
    <t>Surface des SEER :
Enrobés, sablés, minéraux (m²)</t>
  </si>
  <si>
    <t>Surface en gestion intensive de type gazon  (m²)</t>
  </si>
  <si>
    <t>Surface en gestion intensive de type ilot horticole(m²)</t>
  </si>
  <si>
    <t>Linéaire des espaces en gestion douce
(Bande de propreté)</t>
  </si>
  <si>
    <t>1  patio</t>
  </si>
  <si>
    <t>Patio intérieur</t>
  </si>
  <si>
    <t>Campus</t>
  </si>
  <si>
    <t>Equipements</t>
  </si>
  <si>
    <t>Arbre de taille de moins de 7m</t>
  </si>
  <si>
    <t>Arbre entre 7 et 15m</t>
  </si>
  <si>
    <t>Arbre supérieur à 15m</t>
  </si>
  <si>
    <t>Nombre total</t>
  </si>
  <si>
    <t>Localisation</t>
  </si>
  <si>
    <t>Ville</t>
  </si>
  <si>
    <t>Institut du travail</t>
  </si>
  <si>
    <t>3 arbres 2m
1 grand arbre de 15m</t>
  </si>
  <si>
    <t>villa Schiller</t>
  </si>
  <si>
    <t>Villa Knopf</t>
  </si>
  <si>
    <t>historique</t>
  </si>
  <si>
    <t xml:space="preserve">110 arbes de moins de 7m
69 arbres dont 25 tilleurs d'alignement  de 7 à 15m
8 Gros arbres env. 30m </t>
  </si>
  <si>
    <t xml:space="preserve">Parc Historique </t>
  </si>
  <si>
    <t>1 arbre très grand (plus grand que le bât.) et vertical
1 arbre du genre thuya de 2m et assez volumineux
1 arbre de plus de 3m</t>
  </si>
  <si>
    <t>Géologie</t>
  </si>
  <si>
    <t>4 arbres 
dont 3 de 1 à 5m
et 1 grand (sapin)</t>
  </si>
  <si>
    <t>Zoologie</t>
  </si>
  <si>
    <t>Planétarium</t>
  </si>
  <si>
    <t>1 sophora 10m</t>
  </si>
  <si>
    <t>1 Conifère 15m
1 erable 25m
3 érable 20m
4 boulot 15m
1  Taxus 10m</t>
  </si>
  <si>
    <t>Villa Benecke</t>
  </si>
  <si>
    <t>Institut de Botanique (hors jardin botanique)</t>
  </si>
  <si>
    <t>18 arbres de moins de 7m
250 arbres de 7 à 15m dont 
46 Tilleuls à feuilles argentées en taille d'alignement
5 tilleuls en port libre
99 arbres de plus de 15m</t>
  </si>
  <si>
    <t xml:space="preserve">Campus Illkirch Nord </t>
  </si>
  <si>
    <t xml:space="preserve">Campus Illkirch Pole API </t>
  </si>
  <si>
    <t xml:space="preserve">Hors foret:
- 10 arbres de 10m sur parking
- 5 arbres dont 3 10m et 2 de 5m côté parkin inter bâtiment 
- Arrière bâtiment 3 arbres de 10m et 5 de 3 à 5m
- Accès au vieux site 6 arbres de 20m et 10 de 5 à 10m
</t>
  </si>
  <si>
    <t>INSPE MEINAU</t>
  </si>
  <si>
    <t xml:space="preserve"> 1 arbre de 25m dans coin bâtiment arrière
 5 arbres de 7m sur parking arrière</t>
  </si>
  <si>
    <t>Long du bâtiment principal 13 arbres de 10m
Zone Gazon centrale 22 arbres de 10m</t>
  </si>
  <si>
    <t>INSPE NEUHOF</t>
  </si>
  <si>
    <t>Délocalisés</t>
  </si>
  <si>
    <t>Foret sur  surface de 4500m²
Parking Avant 13 arbres de 8m
Allées Parvis principale 9 arbres de 10m
Zone gazon latérale 5 arbres de 15m</t>
  </si>
  <si>
    <t xml:space="preserve">Elagage de sécurité - tour de ronde sur 3m + élagage des arbres sur la route du fort </t>
  </si>
  <si>
    <t>Primatologie</t>
  </si>
  <si>
    <t xml:space="preserve">3 grandes zones d'arbres: 
-Zone 01 (Côté logement): 20 arbres de plus de 20m et 20 arbres d'environ 10 à 15m et 20 arbres de 5 m
- Zone 02: cours centrales d'entrée du site: 15 arbres de plus de 20m et 6 arbres d'environ 10m
- zone 03 parking et cours intérieure: 3 arbres de 15m et 3 arbres de 5m
</t>
  </si>
  <si>
    <t>INSPE COLMAR</t>
  </si>
  <si>
    <t>Cours arrière 4 arbres de 8m
Dans zone gazon 8 arbres de 8m
Le long de la route latérale 10 arbres de 15m</t>
  </si>
  <si>
    <t>INSPE SELESTAT</t>
  </si>
  <si>
    <t>Hôpital 02</t>
  </si>
  <si>
    <t>Anatomie</t>
  </si>
  <si>
    <t>2 arbres 15m
6 arbres de 8m
3 arbres de 5m</t>
  </si>
  <si>
    <t>Hématologie</t>
  </si>
  <si>
    <t>Anesthésiologie</t>
  </si>
  <si>
    <t>Hopital Civil</t>
  </si>
  <si>
    <t>CARDO</t>
  </si>
  <si>
    <t>Hôpital 01</t>
  </si>
  <si>
    <t>5 arbres de moins de 7m
30 arbres de moins de 15m
40 arbres de plus de 15m</t>
  </si>
  <si>
    <t>Campus Médecine</t>
  </si>
  <si>
    <t>5 arbres de 3m le long de la clôture</t>
  </si>
  <si>
    <t>CRBS</t>
  </si>
  <si>
    <t>Cours interieure: 6 arbres de 10m
devant bactériologie le long route urgence: 11 arbres de 10m</t>
  </si>
  <si>
    <t>Bactériologie - Virologie</t>
  </si>
  <si>
    <t>TOTAL Surfaces</t>
  </si>
  <si>
    <t>Prix mensuel
€HT</t>
  </si>
  <si>
    <t>Prix Annuel € HT</t>
  </si>
  <si>
    <t>Emetteur du Bon de commande (indicatif)</t>
  </si>
  <si>
    <t>Bon de commande</t>
  </si>
  <si>
    <t>Parc Historique</t>
  </si>
  <si>
    <t>Forfait gestion des graffitis sur le campus Historique composé de 
24 bâiments ayant un périmètre de 1,7km et une surface de brute 137000m² selon plan campus</t>
  </si>
  <si>
    <t>Campus Ville</t>
  </si>
  <si>
    <t>Forfait gestion des graffitis sur le campus ville composé de 
14 bâiments répartis en ville représentant une surface SHON de bâtiment 50000m²</t>
  </si>
  <si>
    <t>Forfait gestion des graffitis sur le campus Esplanade composé de 
45 bâiments ayant un périmètre de 1,2km et une surface de brute 70800m² selon plan campus</t>
  </si>
  <si>
    <t>Campus Illkirch</t>
  </si>
  <si>
    <t>Forfait gestion des graffitis sur le campus Illkirch composé de 
30 bâiments ayant un périmètre de 1km et une surface de brute 34000m² selon plan campus</t>
  </si>
  <si>
    <t>Campus Hôpital</t>
  </si>
  <si>
    <t xml:space="preserve">Forfait gestion des graffitis sur le campus hopital composé de 
8 bâiments ayant un périmètre de 5km </t>
  </si>
  <si>
    <t xml:space="preserve">Forfait gestion des graffitis sur le campus médecine composé de 
5 bâiments ayant un périmètre de 3,3km </t>
  </si>
  <si>
    <t>Pour le chiffrage, ces 10 dernières années :</t>
  </si>
  <si>
    <t>Ces surfaces correspondent à du nettoyage d'anti-graffiti pendant 4h, 1 personne sur place tous les jours ouvrés, tout site confondu.</t>
  </si>
  <si>
    <t xml:space="preserve">Arbres de tous les campus </t>
  </si>
  <si>
    <t>Selon détails onglet anti-grafiti</t>
  </si>
  <si>
    <t xml:space="preserve">Gestion de biodiversité </t>
  </si>
  <si>
    <t>5 rue Schiller 67000 Strasbourg</t>
  </si>
  <si>
    <t>10 rue Schiller 67000 Strasbourg</t>
  </si>
  <si>
    <t>39 avenue de la Foret-Noire 67000 Strasbourg</t>
  </si>
  <si>
    <t>17 rue de l'Université 67000 Strasbourg</t>
  </si>
  <si>
    <t>27 Boulevard de la Victoire 67000 Strasbourg</t>
  </si>
  <si>
    <t>11 rue de l'Université 67000 Strasbourg</t>
  </si>
  <si>
    <t>1 rue Blessig 67000 Strasbourg</t>
  </si>
  <si>
    <t>3 rue de l'Argonne 67000 Strasbourg</t>
  </si>
  <si>
    <t>61 avenue de la Foret Noire 67000 Strasbourg</t>
  </si>
  <si>
    <t xml:space="preserve">route du Rhin 67400 Illkirch </t>
  </si>
  <si>
    <t xml:space="preserve">300 Boulevard Sebastien Brandt 67400 Illkirch </t>
  </si>
  <si>
    <t>141 Avenue de Colmar 67000 Strasbourg</t>
  </si>
  <si>
    <t>19 rue du Maréchal Lefebvre 67000 Strasbourg</t>
  </si>
  <si>
    <t>1 rue Neuvic 67000 Strasbourg</t>
  </si>
  <si>
    <t>1 allée d'Athène 67300 Schiltigheim</t>
  </si>
  <si>
    <t xml:space="preserve">Chemin du Fort Foch 67207 Niederhausbergen </t>
  </si>
  <si>
    <t>10 Boulevard de Nancy 67600 Selestat</t>
  </si>
  <si>
    <t>12 rue Messimy 68000 Colmar</t>
  </si>
  <si>
    <t>4 rue Kirschleger 67000 Strasbourg</t>
  </si>
  <si>
    <t>7 rue de l'Ecarlate 67000 Strasbourg</t>
  </si>
  <si>
    <t>11 rue Humann 67000 Strasbourg</t>
  </si>
  <si>
    <t>1 rue Boeckel 67000 Strasbourg</t>
  </si>
  <si>
    <t>3 rue Koberlé 67000 Strasbourg</t>
  </si>
  <si>
    <t>Adresss</t>
  </si>
  <si>
    <t>Faculté de Géographie et Esnsemble Saint Georges</t>
  </si>
  <si>
    <t>MARCHES PUBLICS DE TRAVAUX</t>
  </si>
  <si>
    <t>Direction du Patrimoine Immobilier / Direction Informatique</t>
  </si>
  <si>
    <t>Département des Contrats Immobiliers</t>
  </si>
  <si>
    <t>ESPACES EXTERIEURS</t>
  </si>
  <si>
    <t>Décomposition de Prix Globale et Forfaitaire</t>
  </si>
  <si>
    <t>Surface des espaces en gestion douce
surface de l'ilot de fauche F1 et F2 (m²)</t>
  </si>
  <si>
    <t xml:space="preserve">Selon détails onglet zone suivant le plan de gestion </t>
  </si>
  <si>
    <t>Selon détails onglet "arbres "</t>
  </si>
  <si>
    <t>4 arbres Moyens d'environ 4-5m
2 grands arbres 15-20m</t>
  </si>
  <si>
    <t>Rue Goethee 67000 Strasbourg</t>
  </si>
  <si>
    <t>43 rue Goethe 67000 Strasbourg</t>
  </si>
  <si>
    <t>28 rue Goethe 67000 Strasbourg</t>
  </si>
  <si>
    <t>8 arbres autour de l'instut de Botanique
dont 5 entre 2 et 4m
et 3 de plus de 7m</t>
  </si>
  <si>
    <t>1 Cathalpa hauteur 20m dans le patio</t>
  </si>
  <si>
    <t>31 arbres de moins de 7m
130 arbres dont la taille est entre 7 et 15m
234 arbres de plus de 15m</t>
  </si>
  <si>
    <t>310 arbres de moins de 7m
119 arbres dont la taille est entre 7 et 15m
37 arbres de plus de 15m</t>
  </si>
  <si>
    <t>3 Arbres de 8m entrée barrière
1 Arbre de 15m entrée barrière
4 Arbres 15m cours intérieure
4 Arbres de 4m cours intéreiurs</t>
  </si>
  <si>
    <t>Arbres dans le patio du CARDO 
Arbres sur la toiture du patio du CARDO dans 1 bac de 245 m²
8 arbre de plus de 15m</t>
  </si>
  <si>
    <t>Cours intérieures: 3 arbres 8m, 5m
Côté latéral arrière: 2 arbres de 4m
Cours arrière parc de jeux 2 grands arbres de 25m définir le proprièatire
Côté latérale sur rue principale : 4 arbres de 5m</t>
  </si>
  <si>
    <t>1 ailanthe 25m
3 arbes dont 1 arbuste et 2 très grand</t>
  </si>
  <si>
    <t>Prix Unitaire annuel (€HT)</t>
  </si>
  <si>
    <t>Montant mensualisé (€HT)</t>
  </si>
  <si>
    <t>Surface des espaces en prairies urbaines (m²)</t>
  </si>
  <si>
    <t>Surface en gestion libre  (m²)</t>
  </si>
  <si>
    <t>60 arbres de plus de 15m 
100 arbres dont la taille est entre 7 et 15m</t>
  </si>
  <si>
    <t>pour l'instant 27 arbres repérés
10 abres de plus de 15m
5 abres dont la taille est entre 7 et 15m
6 dont la taille est inférieure à 7m</t>
  </si>
  <si>
    <t>Anti-grafiti de tous les campus</t>
  </si>
  <si>
    <t>Zone</t>
  </si>
  <si>
    <t>Patio IUT de arnustifs : 160m²
Patio Bibliothèque Pharmacie  (haie de bambous): 75 m²</t>
  </si>
  <si>
    <t>TOTAL €HT</t>
  </si>
  <si>
    <r>
      <t xml:space="preserve">Zoologie + Planétarium + Géologie 
Jardin du Palais Universitaire+ psychologie+ Physique+ DPI
Villa Benecke Institut du travail + Maison France Japon
</t>
    </r>
    <r>
      <rPr>
        <b/>
        <sz val="14"/>
        <color theme="1"/>
        <rFont val="Unistra A"/>
      </rPr>
      <t>sans l'Allée Anton de Bary et le Jardin Botanique et Institut botanique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</si>
</sst>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Unistra A"/>
    </font>
    <font>
      <sz val="11"/>
      <color theme="1"/>
      <name val="Unistra A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6"/>
      <color theme="1"/>
      <name val="Arial"/>
      <family val="2"/>
    </font>
    <font>
      <sz val="6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6"/>
      <color rgb="FF000000"/>
      <name val="Arial"/>
      <family val="2"/>
    </font>
    <font>
      <sz val="14"/>
      <color theme="1"/>
      <name val="Arial"/>
      <family val="2"/>
    </font>
    <font>
      <b/>
      <sz val="20"/>
      <color rgb="FF808080"/>
      <name val="Arial"/>
      <family val="2"/>
    </font>
    <font>
      <b/>
      <u/>
      <sz val="20"/>
      <color rgb="FF808080"/>
      <name val="Arial"/>
      <family val="2"/>
    </font>
    <font>
      <b/>
      <sz val="18"/>
      <color rgb="FF000000"/>
      <name val="Arial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Unistra A"/>
    </font>
    <font>
      <sz val="14"/>
      <color theme="1"/>
      <name val="Unistra A"/>
    </font>
    <font>
      <sz val="14"/>
      <name val="Arial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/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1" fillId="0" borderId="2" xfId="1" applyFont="1" applyFill="1" applyBorder="1" applyAlignment="1">
      <alignment vertical="center" wrapText="1"/>
    </xf>
    <xf numFmtId="0" fontId="0" fillId="0" borderId="1" xfId="0" applyBorder="1"/>
    <xf numFmtId="0" fontId="0" fillId="0" borderId="0" xfId="0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21" fillId="0" borderId="0" xfId="0" applyFont="1"/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</xdr:col>
      <xdr:colOff>9525</xdr:colOff>
      <xdr:row>14</xdr:row>
      <xdr:rowOff>180975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524000" y="2781300"/>
          <a:ext cx="9525" cy="1809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 editAs="oneCell">
    <xdr:from>
      <xdr:col>0</xdr:col>
      <xdr:colOff>990600</xdr:colOff>
      <xdr:row>10</xdr:row>
      <xdr:rowOff>156883</xdr:rowOff>
    </xdr:from>
    <xdr:to>
      <xdr:col>2</xdr:col>
      <xdr:colOff>665137</xdr:colOff>
      <xdr:row>18</xdr:row>
      <xdr:rowOff>78442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2162736"/>
          <a:ext cx="4078449" cy="1546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30"/>
  <sheetViews>
    <sheetView zoomScale="85" zoomScaleNormal="85" workbookViewId="0">
      <selection activeCell="D31" sqref="D31"/>
    </sheetView>
  </sheetViews>
  <sheetFormatPr baseColWidth="10" defaultRowHeight="14.4" x14ac:dyDescent="0.3"/>
  <cols>
    <col min="1" max="1" width="15.109375" customWidth="1"/>
    <col min="2" max="2" width="51" customWidth="1"/>
    <col min="3" max="3" width="19.33203125" customWidth="1"/>
  </cols>
  <sheetData>
    <row r="3" spans="2:2" ht="17.399999999999999" x14ac:dyDescent="0.3">
      <c r="B3" s="9" t="s">
        <v>151</v>
      </c>
    </row>
    <row r="4" spans="2:2" ht="17.399999999999999" x14ac:dyDescent="0.3">
      <c r="B4" s="10"/>
    </row>
    <row r="5" spans="2:2" ht="17.399999999999999" x14ac:dyDescent="0.3">
      <c r="B5" s="10"/>
    </row>
    <row r="6" spans="2:2" x14ac:dyDescent="0.3">
      <c r="B6" s="11" t="s">
        <v>152</v>
      </c>
    </row>
    <row r="7" spans="2:2" x14ac:dyDescent="0.3">
      <c r="B7" s="11" t="s">
        <v>153</v>
      </c>
    </row>
    <row r="8" spans="2:2" x14ac:dyDescent="0.3">
      <c r="B8" s="12"/>
    </row>
    <row r="9" spans="2:2" x14ac:dyDescent="0.3">
      <c r="B9" s="12"/>
    </row>
    <row r="10" spans="2:2" x14ac:dyDescent="0.3">
      <c r="B10" s="12"/>
    </row>
    <row r="12" spans="2:2" x14ac:dyDescent="0.3">
      <c r="B12" s="13"/>
    </row>
    <row r="13" spans="2:2" x14ac:dyDescent="0.3">
      <c r="B13" s="13"/>
    </row>
    <row r="14" spans="2:2" x14ac:dyDescent="0.3">
      <c r="B14" s="13"/>
    </row>
    <row r="15" spans="2:2" x14ac:dyDescent="0.3">
      <c r="B15" s="14"/>
    </row>
    <row r="16" spans="2:2" x14ac:dyDescent="0.3">
      <c r="B16" s="14"/>
    </row>
    <row r="17" spans="1:5" ht="21" x14ac:dyDescent="0.3">
      <c r="B17" s="15"/>
    </row>
    <row r="18" spans="1:5" ht="17.399999999999999" x14ac:dyDescent="0.3">
      <c r="B18" s="16"/>
    </row>
    <row r="19" spans="1:5" ht="17.399999999999999" x14ac:dyDescent="0.3">
      <c r="B19" s="16"/>
    </row>
    <row r="20" spans="1:5" ht="24.6" x14ac:dyDescent="0.3">
      <c r="B20" s="17"/>
    </row>
    <row r="21" spans="1:5" ht="24.6" x14ac:dyDescent="0.3">
      <c r="B21" s="17"/>
    </row>
    <row r="22" spans="1:5" ht="24.6" x14ac:dyDescent="0.3">
      <c r="B22" s="18"/>
    </row>
    <row r="23" spans="1:5" ht="22.8" x14ac:dyDescent="0.3">
      <c r="A23" s="54" t="s">
        <v>155</v>
      </c>
      <c r="B23" s="54"/>
      <c r="C23" s="54"/>
      <c r="D23" s="54"/>
    </row>
    <row r="24" spans="1:5" ht="22.8" x14ac:dyDescent="0.3">
      <c r="B24" s="19"/>
      <c r="C24" s="20"/>
      <c r="D24" s="20"/>
      <c r="E24" s="20"/>
    </row>
    <row r="26" spans="1:5" x14ac:dyDescent="0.3">
      <c r="A26" s="21"/>
      <c r="B26" s="21"/>
    </row>
    <row r="27" spans="1:5" x14ac:dyDescent="0.3">
      <c r="A27" s="21"/>
      <c r="B27" s="21"/>
    </row>
    <row r="28" spans="1:5" x14ac:dyDescent="0.3">
      <c r="A28" s="21"/>
      <c r="B28" s="21"/>
    </row>
    <row r="30" spans="1:5" ht="24.6" x14ac:dyDescent="0.3">
      <c r="B30" s="18" t="s">
        <v>154</v>
      </c>
    </row>
  </sheetData>
  <mergeCells count="1">
    <mergeCell ref="A23:D23"/>
  </mergeCells>
  <pageMargins left="0.7" right="0.7" top="0.75" bottom="0.75" header="0.3" footer="0.3"/>
  <pageSetup paperSize="9" scale="9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8"/>
  <sheetViews>
    <sheetView workbookViewId="0">
      <selection activeCell="D4" sqref="D4"/>
    </sheetView>
  </sheetViews>
  <sheetFormatPr baseColWidth="10" defaultRowHeight="14.4" x14ac:dyDescent="0.3"/>
  <cols>
    <col min="2" max="2" width="30" customWidth="1"/>
    <col min="3" max="3" width="51.33203125" customWidth="1"/>
    <col min="4" max="4" width="14.88671875" customWidth="1"/>
    <col min="5" max="6" width="14.109375" customWidth="1"/>
  </cols>
  <sheetData>
    <row r="3" spans="2:5" ht="30" x14ac:dyDescent="0.3">
      <c r="D3" s="26" t="s">
        <v>171</v>
      </c>
      <c r="E3" s="26" t="s">
        <v>172</v>
      </c>
    </row>
    <row r="4" spans="2:5" ht="15" x14ac:dyDescent="0.3">
      <c r="B4" s="23" t="s">
        <v>125</v>
      </c>
      <c r="C4" s="27" t="s">
        <v>157</v>
      </c>
      <c r="D4" s="30"/>
      <c r="E4" s="30"/>
    </row>
    <row r="5" spans="2:5" ht="15" x14ac:dyDescent="0.3">
      <c r="B5" s="23" t="s">
        <v>123</v>
      </c>
      <c r="C5" s="27" t="s">
        <v>158</v>
      </c>
      <c r="D5" s="30"/>
      <c r="E5" s="30"/>
    </row>
    <row r="6" spans="2:5" ht="15" x14ac:dyDescent="0.3">
      <c r="B6" s="23" t="s">
        <v>177</v>
      </c>
      <c r="C6" s="27" t="s">
        <v>124</v>
      </c>
      <c r="D6" s="30"/>
      <c r="E6" s="30"/>
    </row>
    <row r="8" spans="2:5" x14ac:dyDescent="0.3">
      <c r="C8" s="27" t="s">
        <v>180</v>
      </c>
      <c r="D8" s="30"/>
      <c r="E8" s="30"/>
    </row>
  </sheetData>
  <sheetProtection algorithmName="SHA-512" hashValue="nWAtNrXsLGDvwurYxbWqdbRBzGqizLvqlw6VR5a3LAGY4JGaXaW82/M53w2GFeRI0oW8VrjAzscuZftC8B9ycw==" saltValue="JRniS4YflqC6voIOxJMDN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 xml:space="preserve">&amp;LDPGF - Marché Espaces Extérieurs&amp;Rjanvier 2026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68" zoomScaleNormal="70" workbookViewId="0">
      <selection activeCell="E13" sqref="E13"/>
    </sheetView>
  </sheetViews>
  <sheetFormatPr baseColWidth="10" defaultColWidth="19.6640625" defaultRowHeight="15" x14ac:dyDescent="0.3"/>
  <cols>
    <col min="1" max="1" width="13.88671875" style="8" customWidth="1"/>
    <col min="2" max="2" width="26.109375" style="8" customWidth="1"/>
    <col min="3" max="3" width="60.33203125" style="8" customWidth="1"/>
    <col min="4" max="12" width="30.6640625" style="8" customWidth="1"/>
    <col min="13" max="13" width="23.44140625" style="8" customWidth="1"/>
    <col min="14" max="16384" width="19.6640625" style="8"/>
  </cols>
  <sheetData>
    <row r="1" spans="1:12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08" customHeight="1" x14ac:dyDescent="0.3">
      <c r="A2" s="1"/>
      <c r="B2" s="43" t="s">
        <v>38</v>
      </c>
      <c r="C2" s="43" t="s">
        <v>21</v>
      </c>
      <c r="D2" s="43" t="s">
        <v>46</v>
      </c>
      <c r="E2" s="43" t="s">
        <v>47</v>
      </c>
      <c r="F2" s="43" t="s">
        <v>48</v>
      </c>
      <c r="G2" s="43" t="s">
        <v>49</v>
      </c>
      <c r="H2" s="43" t="s">
        <v>156</v>
      </c>
      <c r="I2" s="43" t="s">
        <v>173</v>
      </c>
      <c r="J2" s="43" t="s">
        <v>174</v>
      </c>
      <c r="K2" s="43" t="s">
        <v>51</v>
      </c>
      <c r="L2" s="43" t="s">
        <v>40</v>
      </c>
    </row>
    <row r="3" spans="1:12" s="24" customFormat="1" ht="37.200000000000003" x14ac:dyDescent="0.3">
      <c r="A3" s="22"/>
      <c r="B3" s="44" t="s">
        <v>16</v>
      </c>
      <c r="C3" s="45" t="s">
        <v>33</v>
      </c>
      <c r="D3" s="45">
        <v>2186.81</v>
      </c>
      <c r="E3" s="45">
        <v>724</v>
      </c>
      <c r="F3" s="45">
        <v>194</v>
      </c>
      <c r="G3" s="45">
        <v>54</v>
      </c>
      <c r="H3" s="45">
        <v>65</v>
      </c>
      <c r="I3" s="45">
        <v>0</v>
      </c>
      <c r="J3" s="45">
        <v>343</v>
      </c>
      <c r="K3" s="45" t="s">
        <v>27</v>
      </c>
      <c r="L3" s="45" t="s">
        <v>41</v>
      </c>
    </row>
    <row r="4" spans="1:12" s="24" customFormat="1" ht="55.8" x14ac:dyDescent="0.3">
      <c r="A4" s="22"/>
      <c r="B4" s="44" t="s">
        <v>18</v>
      </c>
      <c r="C4" s="45" t="s">
        <v>35</v>
      </c>
      <c r="D4" s="45">
        <v>56506</v>
      </c>
      <c r="E4" s="45">
        <v>23138</v>
      </c>
      <c r="F4" s="45">
        <v>3729</v>
      </c>
      <c r="G4" s="45">
        <v>6568</v>
      </c>
      <c r="H4" s="45">
        <v>20427</v>
      </c>
      <c r="I4" s="45">
        <v>47393</v>
      </c>
      <c r="J4" s="45">
        <v>1878</v>
      </c>
      <c r="K4" s="45" t="s">
        <v>179</v>
      </c>
      <c r="L4" s="45" t="s">
        <v>42</v>
      </c>
    </row>
    <row r="5" spans="1:12" s="24" customFormat="1" ht="151.5" customHeight="1" x14ac:dyDescent="0.3">
      <c r="A5" s="22"/>
      <c r="B5" s="44" t="s">
        <v>20</v>
      </c>
      <c r="C5" s="45" t="s">
        <v>181</v>
      </c>
      <c r="D5" s="45">
        <v>17779</v>
      </c>
      <c r="E5" s="45">
        <v>6627</v>
      </c>
      <c r="F5" s="45">
        <v>4509</v>
      </c>
      <c r="G5" s="45">
        <v>149</v>
      </c>
      <c r="H5" s="45">
        <v>4098</v>
      </c>
      <c r="I5" s="45">
        <v>0</v>
      </c>
      <c r="J5" s="45">
        <v>0</v>
      </c>
      <c r="K5" s="45" t="s">
        <v>27</v>
      </c>
      <c r="L5" s="45" t="s">
        <v>43</v>
      </c>
    </row>
    <row r="6" spans="1:12" s="24" customFormat="1" ht="37.200000000000003" x14ac:dyDescent="0.3">
      <c r="A6" s="22"/>
      <c r="B6" s="44" t="s">
        <v>22</v>
      </c>
      <c r="C6" s="45" t="s">
        <v>22</v>
      </c>
      <c r="D6" s="45">
        <v>939</v>
      </c>
      <c r="E6" s="45">
        <v>0</v>
      </c>
      <c r="F6" s="45">
        <v>0</v>
      </c>
      <c r="G6" s="45">
        <v>0</v>
      </c>
      <c r="H6" s="45">
        <v>0</v>
      </c>
      <c r="I6" s="45">
        <v>0</v>
      </c>
      <c r="J6" s="45">
        <v>0</v>
      </c>
      <c r="K6" s="45" t="s">
        <v>50</v>
      </c>
      <c r="L6" s="45" t="s">
        <v>29</v>
      </c>
    </row>
    <row r="7" spans="1:12" s="24" customFormat="1" ht="18.600000000000001" x14ac:dyDescent="0.3">
      <c r="A7" s="22"/>
      <c r="B7" s="44" t="s">
        <v>23</v>
      </c>
      <c r="C7" s="45" t="s">
        <v>23</v>
      </c>
      <c r="D7" s="45">
        <v>22672</v>
      </c>
      <c r="E7" s="45">
        <v>5209</v>
      </c>
      <c r="F7" s="45">
        <v>2174</v>
      </c>
      <c r="G7" s="45">
        <v>2825</v>
      </c>
      <c r="H7" s="45">
        <v>8329</v>
      </c>
      <c r="I7" s="45">
        <v>0</v>
      </c>
      <c r="J7" s="45">
        <v>0</v>
      </c>
      <c r="K7" s="45" t="s">
        <v>27</v>
      </c>
      <c r="L7" s="45" t="s">
        <v>32</v>
      </c>
    </row>
    <row r="8" spans="1:12" s="24" customFormat="1" ht="37.200000000000003" x14ac:dyDescent="0.3">
      <c r="A8" s="22"/>
      <c r="B8" s="44" t="s">
        <v>24</v>
      </c>
      <c r="C8" s="45" t="s">
        <v>30</v>
      </c>
      <c r="D8" s="45">
        <v>659.7</v>
      </c>
      <c r="E8" s="45">
        <v>88</v>
      </c>
      <c r="F8" s="45">
        <v>186</v>
      </c>
      <c r="G8" s="45">
        <v>0</v>
      </c>
      <c r="H8" s="45">
        <v>0</v>
      </c>
      <c r="I8" s="45">
        <v>0</v>
      </c>
      <c r="J8" s="45">
        <v>0</v>
      </c>
      <c r="K8" s="45" t="s">
        <v>27</v>
      </c>
      <c r="L8" s="45" t="s">
        <v>44</v>
      </c>
    </row>
    <row r="9" spans="1:12" s="24" customFormat="1" ht="37.200000000000003" x14ac:dyDescent="0.3">
      <c r="A9" s="22"/>
      <c r="B9" s="44" t="s">
        <v>25</v>
      </c>
      <c r="C9" s="45" t="s">
        <v>39</v>
      </c>
      <c r="D9" s="45">
        <v>2938</v>
      </c>
      <c r="E9" s="45">
        <v>295</v>
      </c>
      <c r="F9" s="45">
        <v>442</v>
      </c>
      <c r="G9" s="45">
        <v>244</v>
      </c>
      <c r="H9" s="45">
        <v>417</v>
      </c>
      <c r="I9" s="45">
        <v>0</v>
      </c>
      <c r="J9" s="45">
        <v>0</v>
      </c>
      <c r="K9" s="45" t="s">
        <v>27</v>
      </c>
      <c r="L9" s="45" t="s">
        <v>31</v>
      </c>
    </row>
    <row r="10" spans="1:12" s="24" customFormat="1" ht="74.400000000000006" x14ac:dyDescent="0.3">
      <c r="A10" s="22"/>
      <c r="B10" s="44" t="s">
        <v>26</v>
      </c>
      <c r="C10" s="45" t="s">
        <v>150</v>
      </c>
      <c r="D10" s="45">
        <v>1652</v>
      </c>
      <c r="E10" s="45">
        <v>0</v>
      </c>
      <c r="F10" s="45">
        <v>65</v>
      </c>
      <c r="G10" s="45">
        <v>171</v>
      </c>
      <c r="H10" s="45">
        <v>187</v>
      </c>
      <c r="I10" s="45">
        <v>0</v>
      </c>
      <c r="J10" s="45">
        <v>0</v>
      </c>
      <c r="K10" s="45" t="s">
        <v>27</v>
      </c>
      <c r="L10" s="45" t="s">
        <v>45</v>
      </c>
    </row>
    <row r="12" spans="1:12" ht="18.600000000000001" x14ac:dyDescent="0.4">
      <c r="B12" s="46" t="s">
        <v>14</v>
      </c>
      <c r="C12" s="47" t="s">
        <v>15</v>
      </c>
    </row>
    <row r="13" spans="1:12" ht="53.25" customHeight="1" x14ac:dyDescent="0.3">
      <c r="B13" s="43" t="s">
        <v>0</v>
      </c>
      <c r="C13" s="48" t="s">
        <v>1</v>
      </c>
    </row>
    <row r="14" spans="1:12" ht="56.25" customHeight="1" x14ac:dyDescent="0.3">
      <c r="B14" s="43" t="s">
        <v>2</v>
      </c>
      <c r="C14" s="48" t="s">
        <v>3</v>
      </c>
    </row>
    <row r="15" spans="1:12" ht="55.8" x14ac:dyDescent="0.3">
      <c r="B15" s="43" t="s">
        <v>4</v>
      </c>
      <c r="C15" s="48" t="s">
        <v>6</v>
      </c>
    </row>
    <row r="16" spans="1:12" ht="55.8" x14ac:dyDescent="0.3">
      <c r="B16" s="43" t="s">
        <v>5</v>
      </c>
      <c r="C16" s="48" t="s">
        <v>7</v>
      </c>
    </row>
    <row r="17" spans="2:3" ht="37.200000000000003" x14ac:dyDescent="0.3">
      <c r="B17" s="43" t="s">
        <v>13</v>
      </c>
      <c r="C17" s="48" t="s">
        <v>9</v>
      </c>
    </row>
    <row r="18" spans="2:3" ht="37.200000000000003" x14ac:dyDescent="0.3">
      <c r="B18" s="43" t="s">
        <v>8</v>
      </c>
      <c r="C18" s="48" t="s">
        <v>10</v>
      </c>
    </row>
    <row r="19" spans="2:3" ht="37.200000000000003" x14ac:dyDescent="0.3">
      <c r="B19" s="43" t="s">
        <v>12</v>
      </c>
      <c r="C19" s="48" t="s">
        <v>11</v>
      </c>
    </row>
  </sheetData>
  <sheetProtection algorithmName="SHA-512" hashValue="pUMz6K4e7u26W6ozYFPt2pTGcwuU9/uORrEe813zYKpBPMWCZka+4ZxjrRnIBisYoPcBgHBh7vlUuEcH/aNKZQ==" saltValue="0bmOnsTA4ShHnpiUd1noVg==" spinCount="100000" sheet="1" objects="1" scenarios="1"/>
  <mergeCells count="1">
    <mergeCell ref="A1:L1"/>
  </mergeCells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2"/>
  <sheetViews>
    <sheetView zoomScale="88" zoomScaleNormal="145" workbookViewId="0">
      <selection activeCell="D9" sqref="D9"/>
    </sheetView>
  </sheetViews>
  <sheetFormatPr baseColWidth="10" defaultColWidth="11.44140625" defaultRowHeight="14.4" x14ac:dyDescent="0.3"/>
  <cols>
    <col min="1" max="1" width="11.88671875" style="25" bestFit="1" customWidth="1"/>
    <col min="2" max="2" width="32" style="25" bestFit="1" customWidth="1"/>
    <col min="3" max="3" width="14" style="25" bestFit="1" customWidth="1"/>
    <col min="4" max="5" width="11.6640625" style="25" bestFit="1" customWidth="1"/>
    <col min="6" max="6" width="8.44140625" style="25" bestFit="1" customWidth="1"/>
    <col min="7" max="7" width="22.44140625" style="28" bestFit="1" customWidth="1"/>
    <col min="8" max="8" width="44.109375" style="25" bestFit="1" customWidth="1"/>
    <col min="9" max="16384" width="11.44140625" style="25"/>
  </cols>
  <sheetData>
    <row r="2" spans="1:8" ht="39.6" x14ac:dyDescent="0.3">
      <c r="A2" s="31" t="s">
        <v>52</v>
      </c>
      <c r="B2" s="31" t="s">
        <v>53</v>
      </c>
      <c r="C2" s="31" t="s">
        <v>54</v>
      </c>
      <c r="D2" s="31" t="s">
        <v>55</v>
      </c>
      <c r="E2" s="31" t="s">
        <v>56</v>
      </c>
      <c r="F2" s="31" t="s">
        <v>57</v>
      </c>
      <c r="G2" s="32" t="s">
        <v>58</v>
      </c>
      <c r="H2" s="32" t="s">
        <v>149</v>
      </c>
    </row>
    <row r="3" spans="1:8" ht="26.4" x14ac:dyDescent="0.3">
      <c r="A3" s="33" t="s">
        <v>59</v>
      </c>
      <c r="B3" s="34" t="s">
        <v>170</v>
      </c>
      <c r="C3" s="34">
        <v>3</v>
      </c>
      <c r="D3" s="34">
        <v>0</v>
      </c>
      <c r="E3" s="34">
        <v>2</v>
      </c>
      <c r="F3" s="34">
        <f>SUM(C3:E3)</f>
        <v>5</v>
      </c>
      <c r="G3" s="35" t="s">
        <v>60</v>
      </c>
      <c r="H3" s="35" t="s">
        <v>128</v>
      </c>
    </row>
    <row r="4" spans="1:8" ht="26.4" x14ac:dyDescent="0.3">
      <c r="A4" s="33" t="s">
        <v>59</v>
      </c>
      <c r="B4" s="34" t="s">
        <v>61</v>
      </c>
      <c r="C4" s="34">
        <v>3</v>
      </c>
      <c r="D4" s="34">
        <v>0</v>
      </c>
      <c r="E4" s="34">
        <v>1</v>
      </c>
      <c r="F4" s="34">
        <f t="shared" ref="F4:F31" si="0">SUM(C4:E4)</f>
        <v>4</v>
      </c>
      <c r="G4" s="35" t="s">
        <v>62</v>
      </c>
      <c r="H4" s="35" t="s">
        <v>126</v>
      </c>
    </row>
    <row r="5" spans="1:8" ht="26.4" x14ac:dyDescent="0.3">
      <c r="A5" s="33" t="s">
        <v>59</v>
      </c>
      <c r="B5" s="34" t="s">
        <v>159</v>
      </c>
      <c r="C5" s="34">
        <v>4</v>
      </c>
      <c r="D5" s="34">
        <v>0</v>
      </c>
      <c r="E5" s="34">
        <v>2</v>
      </c>
      <c r="F5" s="34">
        <f t="shared" si="0"/>
        <v>6</v>
      </c>
      <c r="G5" s="35" t="s">
        <v>63</v>
      </c>
      <c r="H5" s="35" t="s">
        <v>127</v>
      </c>
    </row>
    <row r="6" spans="1:8" ht="52.8" x14ac:dyDescent="0.3">
      <c r="A6" s="36" t="s">
        <v>64</v>
      </c>
      <c r="B6" s="34" t="s">
        <v>65</v>
      </c>
      <c r="C6" s="34">
        <v>110</v>
      </c>
      <c r="D6" s="34">
        <v>69</v>
      </c>
      <c r="E6" s="34">
        <v>8</v>
      </c>
      <c r="F6" s="34">
        <f t="shared" si="0"/>
        <v>187</v>
      </c>
      <c r="G6" s="35" t="s">
        <v>66</v>
      </c>
      <c r="H6" s="35" t="s">
        <v>160</v>
      </c>
    </row>
    <row r="7" spans="1:8" ht="66" x14ac:dyDescent="0.3">
      <c r="A7" s="36" t="s">
        <v>64</v>
      </c>
      <c r="B7" s="34" t="s">
        <v>67</v>
      </c>
      <c r="C7" s="34">
        <v>2</v>
      </c>
      <c r="D7" s="34">
        <v>0</v>
      </c>
      <c r="E7" s="34">
        <v>1</v>
      </c>
      <c r="F7" s="34">
        <f t="shared" si="0"/>
        <v>3</v>
      </c>
      <c r="G7" s="35" t="s">
        <v>68</v>
      </c>
      <c r="H7" s="35" t="s">
        <v>132</v>
      </c>
    </row>
    <row r="8" spans="1:8" ht="39.6" x14ac:dyDescent="0.3">
      <c r="A8" s="36" t="s">
        <v>64</v>
      </c>
      <c r="B8" s="34" t="s">
        <v>69</v>
      </c>
      <c r="C8" s="34">
        <v>3</v>
      </c>
      <c r="D8" s="34">
        <v>0</v>
      </c>
      <c r="E8" s="34">
        <v>1</v>
      </c>
      <c r="F8" s="34">
        <f t="shared" si="0"/>
        <v>4</v>
      </c>
      <c r="G8" s="35" t="s">
        <v>70</v>
      </c>
      <c r="H8" s="35" t="s">
        <v>129</v>
      </c>
    </row>
    <row r="9" spans="1:8" ht="40.5" customHeight="1" x14ac:dyDescent="0.3">
      <c r="A9" s="36" t="s">
        <v>64</v>
      </c>
      <c r="B9" s="37" t="s">
        <v>176</v>
      </c>
      <c r="C9" s="34">
        <v>6</v>
      </c>
      <c r="D9" s="34">
        <v>5</v>
      </c>
      <c r="E9" s="34">
        <v>10</v>
      </c>
      <c r="F9" s="34">
        <f t="shared" si="0"/>
        <v>21</v>
      </c>
      <c r="G9" s="35" t="s">
        <v>71</v>
      </c>
      <c r="H9" s="35" t="s">
        <v>130</v>
      </c>
    </row>
    <row r="10" spans="1:8" ht="39.6" x14ac:dyDescent="0.3">
      <c r="A10" s="36" t="s">
        <v>64</v>
      </c>
      <c r="B10" s="37" t="s">
        <v>175</v>
      </c>
      <c r="C10" s="34">
        <v>0</v>
      </c>
      <c r="D10" s="34">
        <v>100</v>
      </c>
      <c r="E10" s="34">
        <v>60</v>
      </c>
      <c r="F10" s="34">
        <f t="shared" si="0"/>
        <v>160</v>
      </c>
      <c r="G10" s="35" t="s">
        <v>37</v>
      </c>
      <c r="H10" s="35" t="s">
        <v>131</v>
      </c>
    </row>
    <row r="11" spans="1:8" x14ac:dyDescent="0.3">
      <c r="A11" s="36" t="s">
        <v>59</v>
      </c>
      <c r="B11" s="34" t="s">
        <v>72</v>
      </c>
      <c r="C11" s="34">
        <v>0</v>
      </c>
      <c r="D11" s="34">
        <v>1</v>
      </c>
      <c r="E11" s="34">
        <v>0</v>
      </c>
      <c r="F11" s="34">
        <f t="shared" si="0"/>
        <v>1</v>
      </c>
      <c r="G11" s="35" t="s">
        <v>28</v>
      </c>
      <c r="H11" s="35" t="s">
        <v>133</v>
      </c>
    </row>
    <row r="12" spans="1:8" ht="66" x14ac:dyDescent="0.3">
      <c r="A12" s="36" t="s">
        <v>59</v>
      </c>
      <c r="B12" s="34" t="s">
        <v>73</v>
      </c>
      <c r="C12" s="34">
        <v>0</v>
      </c>
      <c r="D12" s="34">
        <v>1</v>
      </c>
      <c r="E12" s="34">
        <v>9</v>
      </c>
      <c r="F12" s="34">
        <f t="shared" si="0"/>
        <v>10</v>
      </c>
      <c r="G12" s="35" t="s">
        <v>74</v>
      </c>
      <c r="H12" s="35" t="s">
        <v>161</v>
      </c>
    </row>
    <row r="13" spans="1:8" ht="52.8" x14ac:dyDescent="0.3">
      <c r="A13" s="36" t="s">
        <v>64</v>
      </c>
      <c r="B13" s="34" t="s">
        <v>163</v>
      </c>
      <c r="C13" s="34">
        <v>5</v>
      </c>
      <c r="D13" s="34">
        <v>3</v>
      </c>
      <c r="E13" s="34">
        <v>0</v>
      </c>
      <c r="F13" s="34">
        <f t="shared" si="0"/>
        <v>8</v>
      </c>
      <c r="G13" s="35" t="s">
        <v>75</v>
      </c>
      <c r="H13" s="35" t="s">
        <v>162</v>
      </c>
    </row>
    <row r="14" spans="1:8" x14ac:dyDescent="0.3">
      <c r="A14" s="36" t="s">
        <v>59</v>
      </c>
      <c r="B14" s="34" t="s">
        <v>164</v>
      </c>
      <c r="C14" s="34">
        <v>0</v>
      </c>
      <c r="D14" s="34">
        <v>0</v>
      </c>
      <c r="E14" s="34">
        <v>1</v>
      </c>
      <c r="F14" s="34">
        <f t="shared" si="0"/>
        <v>1</v>
      </c>
      <c r="G14" s="35" t="s">
        <v>22</v>
      </c>
      <c r="H14" s="35" t="s">
        <v>134</v>
      </c>
    </row>
    <row r="15" spans="1:8" ht="92.4" x14ac:dyDescent="0.3">
      <c r="A15" s="36" t="s">
        <v>17</v>
      </c>
      <c r="B15" s="34" t="s">
        <v>76</v>
      </c>
      <c r="C15" s="34">
        <v>18</v>
      </c>
      <c r="D15" s="34">
        <v>250</v>
      </c>
      <c r="E15" s="34">
        <v>99</v>
      </c>
      <c r="F15" s="34">
        <f t="shared" si="0"/>
        <v>367</v>
      </c>
      <c r="G15" s="35" t="s">
        <v>34</v>
      </c>
      <c r="H15" s="35" t="s">
        <v>34</v>
      </c>
    </row>
    <row r="16" spans="1:8" ht="52.8" x14ac:dyDescent="0.3">
      <c r="A16" s="36" t="s">
        <v>18</v>
      </c>
      <c r="B16" s="34" t="s">
        <v>165</v>
      </c>
      <c r="C16" s="34">
        <v>31</v>
      </c>
      <c r="D16" s="34">
        <v>130</v>
      </c>
      <c r="E16" s="34">
        <v>234</v>
      </c>
      <c r="F16" s="34">
        <f>SUM(C16:E16)</f>
        <v>395</v>
      </c>
      <c r="G16" s="35" t="s">
        <v>77</v>
      </c>
      <c r="H16" s="35" t="s">
        <v>135</v>
      </c>
    </row>
    <row r="17" spans="1:8" ht="52.8" x14ac:dyDescent="0.3">
      <c r="A17" s="36" t="s">
        <v>18</v>
      </c>
      <c r="B17" s="34" t="s">
        <v>166</v>
      </c>
      <c r="C17" s="34">
        <v>30</v>
      </c>
      <c r="D17" s="34">
        <v>119</v>
      </c>
      <c r="E17" s="34">
        <v>37</v>
      </c>
      <c r="F17" s="34">
        <f>SUM(C17:E17)</f>
        <v>186</v>
      </c>
      <c r="G17" s="35" t="s">
        <v>78</v>
      </c>
      <c r="H17" s="35" t="s">
        <v>136</v>
      </c>
    </row>
    <row r="18" spans="1:8" ht="118.8" x14ac:dyDescent="0.3">
      <c r="A18" s="36" t="s">
        <v>19</v>
      </c>
      <c r="B18" s="34" t="s">
        <v>79</v>
      </c>
      <c r="C18" s="34">
        <v>17</v>
      </c>
      <c r="D18" s="34">
        <v>16</v>
      </c>
      <c r="E18" s="34">
        <v>0</v>
      </c>
      <c r="F18" s="34">
        <f t="shared" si="0"/>
        <v>33</v>
      </c>
      <c r="G18" s="35" t="s">
        <v>80</v>
      </c>
      <c r="H18" s="35" t="s">
        <v>137</v>
      </c>
    </row>
    <row r="19" spans="1:8" ht="39.6" x14ac:dyDescent="0.3">
      <c r="A19" s="36" t="s">
        <v>19</v>
      </c>
      <c r="B19" s="34" t="s">
        <v>81</v>
      </c>
      <c r="C19" s="34">
        <v>0</v>
      </c>
      <c r="D19" s="34">
        <v>5</v>
      </c>
      <c r="E19" s="34">
        <v>1</v>
      </c>
      <c r="F19" s="34">
        <f t="shared" si="0"/>
        <v>6</v>
      </c>
      <c r="G19" s="35" t="s">
        <v>25</v>
      </c>
      <c r="H19" s="35" t="s">
        <v>138</v>
      </c>
    </row>
    <row r="20" spans="1:8" ht="52.8" x14ac:dyDescent="0.3">
      <c r="A20" s="36" t="s">
        <v>19</v>
      </c>
      <c r="B20" s="34" t="s">
        <v>82</v>
      </c>
      <c r="C20" s="34">
        <v>0</v>
      </c>
      <c r="D20" s="34">
        <v>35</v>
      </c>
      <c r="E20" s="34">
        <v>0</v>
      </c>
      <c r="F20" s="34">
        <f t="shared" si="0"/>
        <v>35</v>
      </c>
      <c r="G20" s="35" t="s">
        <v>83</v>
      </c>
      <c r="H20" s="35" t="s">
        <v>139</v>
      </c>
    </row>
    <row r="21" spans="1:8" ht="66" x14ac:dyDescent="0.3">
      <c r="A21" s="36" t="s">
        <v>84</v>
      </c>
      <c r="B21" s="38" t="s">
        <v>85</v>
      </c>
      <c r="C21" s="34">
        <v>0</v>
      </c>
      <c r="D21" s="34">
        <v>28</v>
      </c>
      <c r="E21" s="34">
        <v>0</v>
      </c>
      <c r="F21" s="34">
        <f t="shared" si="0"/>
        <v>28</v>
      </c>
      <c r="G21" s="35" t="s">
        <v>36</v>
      </c>
      <c r="H21" s="35" t="s">
        <v>140</v>
      </c>
    </row>
    <row r="22" spans="1:8" ht="39.6" x14ac:dyDescent="0.3">
      <c r="A22" s="36" t="s">
        <v>84</v>
      </c>
      <c r="B22" s="34" t="s">
        <v>86</v>
      </c>
      <c r="C22" s="39"/>
      <c r="D22" s="39"/>
      <c r="E22" s="39"/>
      <c r="F22" s="39"/>
      <c r="G22" s="35" t="s">
        <v>87</v>
      </c>
      <c r="H22" s="35" t="s">
        <v>141</v>
      </c>
    </row>
    <row r="23" spans="1:8" ht="132" x14ac:dyDescent="0.3">
      <c r="A23" s="33" t="s">
        <v>84</v>
      </c>
      <c r="B23" s="34" t="s">
        <v>88</v>
      </c>
      <c r="C23" s="34">
        <v>23</v>
      </c>
      <c r="D23" s="34">
        <v>29</v>
      </c>
      <c r="E23" s="34">
        <v>35</v>
      </c>
      <c r="F23" s="34">
        <f t="shared" si="0"/>
        <v>87</v>
      </c>
      <c r="G23" s="40" t="s">
        <v>89</v>
      </c>
      <c r="H23" s="35" t="s">
        <v>143</v>
      </c>
    </row>
    <row r="24" spans="1:8" ht="52.8" x14ac:dyDescent="0.3">
      <c r="A24" s="33" t="s">
        <v>84</v>
      </c>
      <c r="B24" s="34" t="s">
        <v>90</v>
      </c>
      <c r="C24" s="34">
        <v>0</v>
      </c>
      <c r="D24" s="34">
        <v>22</v>
      </c>
      <c r="E24" s="34">
        <v>0</v>
      </c>
      <c r="F24" s="34">
        <f t="shared" si="0"/>
        <v>22</v>
      </c>
      <c r="G24" s="40" t="s">
        <v>91</v>
      </c>
      <c r="H24" s="35" t="s">
        <v>142</v>
      </c>
    </row>
    <row r="25" spans="1:8" ht="52.8" x14ac:dyDescent="0.3">
      <c r="A25" s="33" t="s">
        <v>92</v>
      </c>
      <c r="B25" s="34" t="s">
        <v>167</v>
      </c>
      <c r="C25" s="34">
        <v>4</v>
      </c>
      <c r="D25" s="34">
        <v>8</v>
      </c>
      <c r="E25" s="34">
        <v>0</v>
      </c>
      <c r="F25" s="34">
        <f t="shared" si="0"/>
        <v>12</v>
      </c>
      <c r="G25" s="35" t="s">
        <v>93</v>
      </c>
      <c r="H25" s="35" t="s">
        <v>144</v>
      </c>
    </row>
    <row r="26" spans="1:8" ht="39.6" x14ac:dyDescent="0.3">
      <c r="A26" s="33" t="s">
        <v>92</v>
      </c>
      <c r="B26" s="34" t="s">
        <v>94</v>
      </c>
      <c r="C26" s="34">
        <v>3</v>
      </c>
      <c r="D26" s="34">
        <v>8</v>
      </c>
      <c r="E26" s="34">
        <v>0</v>
      </c>
      <c r="F26" s="34">
        <f t="shared" si="0"/>
        <v>11</v>
      </c>
      <c r="G26" s="35" t="s">
        <v>95</v>
      </c>
      <c r="H26" s="35" t="s">
        <v>144</v>
      </c>
    </row>
    <row r="27" spans="1:8" ht="79.2" x14ac:dyDescent="0.3">
      <c r="A27" s="33" t="s">
        <v>92</v>
      </c>
      <c r="B27" s="34" t="s">
        <v>169</v>
      </c>
      <c r="C27" s="34">
        <v>4</v>
      </c>
      <c r="D27" s="34">
        <v>3</v>
      </c>
      <c r="E27" s="34">
        <v>2</v>
      </c>
      <c r="F27" s="34">
        <f t="shared" si="0"/>
        <v>9</v>
      </c>
      <c r="G27" s="35" t="s">
        <v>96</v>
      </c>
      <c r="H27" s="35" t="s">
        <v>144</v>
      </c>
    </row>
    <row r="28" spans="1:8" s="28" customFormat="1" ht="52.8" x14ac:dyDescent="0.3">
      <c r="A28" s="40" t="s">
        <v>97</v>
      </c>
      <c r="B28" s="37" t="s">
        <v>168</v>
      </c>
      <c r="C28" s="37">
        <v>4</v>
      </c>
      <c r="D28" s="37">
        <v>15</v>
      </c>
      <c r="E28" s="37">
        <v>8</v>
      </c>
      <c r="F28" s="37">
        <f t="shared" si="0"/>
        <v>27</v>
      </c>
      <c r="G28" s="35" t="s">
        <v>98</v>
      </c>
      <c r="H28" s="35" t="s">
        <v>145</v>
      </c>
    </row>
    <row r="29" spans="1:8" ht="39.6" x14ac:dyDescent="0.3">
      <c r="A29" s="33" t="s">
        <v>99</v>
      </c>
      <c r="B29" s="34" t="s">
        <v>100</v>
      </c>
      <c r="C29" s="34">
        <v>5</v>
      </c>
      <c r="D29" s="34">
        <v>30</v>
      </c>
      <c r="E29" s="34">
        <v>40</v>
      </c>
      <c r="F29" s="34">
        <f t="shared" si="0"/>
        <v>75</v>
      </c>
      <c r="G29" s="35" t="s">
        <v>101</v>
      </c>
      <c r="H29" s="35" t="s">
        <v>146</v>
      </c>
    </row>
    <row r="30" spans="1:8" x14ac:dyDescent="0.3">
      <c r="A30" s="33" t="s">
        <v>99</v>
      </c>
      <c r="B30" s="34" t="s">
        <v>102</v>
      </c>
      <c r="C30" s="34">
        <v>5</v>
      </c>
      <c r="D30" s="34">
        <v>0</v>
      </c>
      <c r="E30" s="34">
        <v>0</v>
      </c>
      <c r="F30" s="34">
        <f t="shared" si="0"/>
        <v>5</v>
      </c>
      <c r="G30" s="40" t="s">
        <v>103</v>
      </c>
      <c r="H30" s="35" t="s">
        <v>147</v>
      </c>
    </row>
    <row r="31" spans="1:8" ht="39.6" x14ac:dyDescent="0.3">
      <c r="A31" s="33" t="s">
        <v>99</v>
      </c>
      <c r="B31" s="34" t="s">
        <v>104</v>
      </c>
      <c r="C31" s="34">
        <v>0</v>
      </c>
      <c r="D31" s="34">
        <v>17</v>
      </c>
      <c r="E31" s="34">
        <v>0</v>
      </c>
      <c r="F31" s="34">
        <f t="shared" si="0"/>
        <v>17</v>
      </c>
      <c r="G31" s="40" t="s">
        <v>105</v>
      </c>
      <c r="H31" s="35" t="s">
        <v>148</v>
      </c>
    </row>
    <row r="32" spans="1:8" x14ac:dyDescent="0.3">
      <c r="A32" s="41"/>
      <c r="B32" s="29" t="s">
        <v>106</v>
      </c>
      <c r="C32" s="29">
        <f>SUBTOTAL(9,C2:C31)</f>
        <v>280</v>
      </c>
      <c r="D32" s="29">
        <f>SUBTOTAL(9,D2:D31)</f>
        <v>894</v>
      </c>
      <c r="E32" s="29">
        <f>SUBTOTAL(9,E2:E31)</f>
        <v>551</v>
      </c>
      <c r="F32" s="29">
        <f>SUBTOTAL(9,F2:F31)</f>
        <v>1725</v>
      </c>
      <c r="G32" s="42"/>
      <c r="H32" s="41"/>
    </row>
  </sheetData>
  <sheetProtection algorithmName="SHA-512" hashValue="RXRBNPaNcAfHJtZmihvjsujoX82bAU2jdm8YFi1v58Ji7PRTCWQkCnaCgqeqkMkJVWhKI2db8NK5HAESjA1LXA==" saltValue="UrHQ60lrwnsEaduEWypUdg==" spinCount="100000" sheet="1" objects="1" scenarios="1"/>
  <conditionalFormatting sqref="G23:G24 G30:G31">
    <cfRule type="expression" dxfId="0" priority="1" stopIfTrue="1">
      <formula>LEN(G23)&gt;28</formula>
    </cfRule>
  </conditionalFormatting>
  <pageMargins left="0.7" right="0.7" top="0.75" bottom="0.75" header="0.3" footer="0.3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"/>
  <sheetViews>
    <sheetView tabSelected="1" workbookViewId="0">
      <selection activeCell="B3" sqref="B3"/>
    </sheetView>
  </sheetViews>
  <sheetFormatPr baseColWidth="10" defaultRowHeight="18" x14ac:dyDescent="0.35"/>
  <cols>
    <col min="1" max="1" width="26.33203125" style="53" customWidth="1"/>
    <col min="2" max="2" width="57.33203125" style="53" customWidth="1"/>
    <col min="3" max="3" width="15.5546875" hidden="1" customWidth="1"/>
    <col min="4" max="6" width="11.44140625" hidden="1" customWidth="1"/>
    <col min="7" max="7" width="0" hidden="1" customWidth="1"/>
  </cols>
  <sheetData>
    <row r="2" spans="1:6" ht="23.4" x14ac:dyDescent="0.3">
      <c r="A2" s="49" t="s">
        <v>178</v>
      </c>
      <c r="B2" s="49" t="s">
        <v>53</v>
      </c>
      <c r="C2" s="2" t="s">
        <v>107</v>
      </c>
      <c r="D2" s="2" t="s">
        <v>108</v>
      </c>
      <c r="E2" s="2" t="s">
        <v>109</v>
      </c>
      <c r="F2" s="2" t="s">
        <v>110</v>
      </c>
    </row>
    <row r="3" spans="1:6" ht="69.599999999999994" x14ac:dyDescent="0.3">
      <c r="A3" s="50" t="s">
        <v>111</v>
      </c>
      <c r="B3" s="51" t="s">
        <v>112</v>
      </c>
      <c r="C3" s="4"/>
      <c r="D3" s="4"/>
      <c r="E3" s="3"/>
      <c r="F3" s="5"/>
    </row>
    <row r="4" spans="1:6" ht="69.599999999999994" x14ac:dyDescent="0.3">
      <c r="A4" s="50" t="s">
        <v>113</v>
      </c>
      <c r="B4" s="51" t="s">
        <v>114</v>
      </c>
      <c r="C4" s="4"/>
      <c r="D4" s="4"/>
      <c r="E4" s="3"/>
      <c r="F4" s="5"/>
    </row>
    <row r="5" spans="1:6" ht="69.599999999999994" x14ac:dyDescent="0.3">
      <c r="A5" s="50" t="s">
        <v>34</v>
      </c>
      <c r="B5" s="51" t="s">
        <v>115</v>
      </c>
      <c r="C5" s="4"/>
      <c r="D5" s="4"/>
      <c r="E5" s="3"/>
      <c r="F5" s="5"/>
    </row>
    <row r="6" spans="1:6" ht="69.599999999999994" x14ac:dyDescent="0.3">
      <c r="A6" s="50" t="s">
        <v>116</v>
      </c>
      <c r="B6" s="52" t="s">
        <v>117</v>
      </c>
      <c r="C6" s="4"/>
      <c r="D6" s="4"/>
      <c r="E6" s="3"/>
      <c r="F6" s="5"/>
    </row>
    <row r="7" spans="1:6" ht="52.2" x14ac:dyDescent="0.3">
      <c r="A7" s="50" t="s">
        <v>118</v>
      </c>
      <c r="B7" s="52" t="s">
        <v>119</v>
      </c>
      <c r="C7" s="4"/>
      <c r="D7" s="4"/>
      <c r="E7" s="3"/>
      <c r="F7" s="5"/>
    </row>
    <row r="8" spans="1:6" ht="52.2" x14ac:dyDescent="0.3">
      <c r="A8" s="50" t="s">
        <v>118</v>
      </c>
      <c r="B8" s="52" t="s">
        <v>120</v>
      </c>
      <c r="C8" s="4"/>
      <c r="D8" s="4"/>
      <c r="E8" s="3"/>
      <c r="F8" s="5"/>
    </row>
    <row r="10" spans="1:6" ht="14.4" customHeight="1" x14ac:dyDescent="0.35">
      <c r="A10" s="53" t="s">
        <v>121</v>
      </c>
      <c r="C10" s="6"/>
      <c r="D10" s="7">
        <f>SUM(D3:D8)</f>
        <v>0</v>
      </c>
    </row>
    <row r="11" spans="1:6" x14ac:dyDescent="0.35">
      <c r="A11" s="53" t="s">
        <v>122</v>
      </c>
    </row>
  </sheetData>
  <sheetProtection algorithmName="SHA-512" hashValue="qqjWqBLA5KF8JPSDSQnTjggDFfqPavSVboLEqwCd2oVpkh+PxJ2TDOfgNgnToh6b3jR3JU8ZMHAsrjhs3hPNdg==" saltValue="0dS5gf8pUlTfBlNpBq/SpA==" spinCount="100000" sheet="1" objects="1" scenario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Page de garde</vt:lpstr>
      <vt:lpstr>DPGF</vt:lpstr>
      <vt:lpstr>Zone suivant le plan de gestion</vt:lpstr>
      <vt:lpstr>Arbres </vt:lpstr>
      <vt:lpstr>Anti-grafiti</vt:lpstr>
      <vt:lpstr>DPGF!Zone_d_impression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Jugieau</dc:creator>
  <cp:lastModifiedBy>Ayhan Ciplak</cp:lastModifiedBy>
  <cp:lastPrinted>2025-09-17T15:24:06Z</cp:lastPrinted>
  <dcterms:created xsi:type="dcterms:W3CDTF">2025-07-02T06:20:32Z</dcterms:created>
  <dcterms:modified xsi:type="dcterms:W3CDTF">2025-10-22T14:38:51Z</dcterms:modified>
</cp:coreProperties>
</file>